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Graham\Documents\ERR\2017\"/>
    </mc:Choice>
  </mc:AlternateContent>
  <bookViews>
    <workbookView xWindow="0" yWindow="0" windowWidth="20490" windowHeight="7530"/>
  </bookViews>
  <sheets>
    <sheet name="Results" sheetId="1" r:id="rId1"/>
  </sheets>
  <definedNames>
    <definedName name="_xlnm._FilterDatabase" localSheetId="0" hidden="1">Results!$A$3:$P$16</definedName>
  </definedNames>
  <calcPr calcId="171027"/>
</workbook>
</file>

<file path=xl/calcChain.xml><?xml version="1.0" encoding="utf-8"?>
<calcChain xmlns="http://schemas.openxmlformats.org/spreadsheetml/2006/main">
  <c r="C15" i="1" l="1"/>
  <c r="C8" i="1"/>
  <c r="C13" i="1"/>
  <c r="C4" i="1"/>
  <c r="C5" i="1"/>
  <c r="C12" i="1"/>
  <c r="C14" i="1"/>
  <c r="C11" i="1"/>
  <c r="C10" i="1"/>
  <c r="C6" i="1"/>
  <c r="C16" i="1"/>
  <c r="C7" i="1"/>
  <c r="C9" i="1"/>
  <c r="L9" i="1"/>
  <c r="P9" i="1"/>
  <c r="L7" i="1"/>
  <c r="P7" i="1"/>
  <c r="L12" i="1"/>
  <c r="P12" i="1"/>
  <c r="L14" i="1"/>
  <c r="P14" i="1"/>
  <c r="L11" i="1"/>
  <c r="P11" i="1"/>
  <c r="L10" i="1"/>
  <c r="P10" i="1"/>
  <c r="L6" i="1"/>
  <c r="P6" i="1"/>
  <c r="L16" i="1"/>
  <c r="P16" i="1"/>
  <c r="L15" i="1"/>
  <c r="P15" i="1"/>
  <c r="L8" i="1"/>
  <c r="P8" i="1"/>
  <c r="L13" i="1"/>
  <c r="P13" i="1"/>
  <c r="L4" i="1"/>
  <c r="P4" i="1"/>
  <c r="L5" i="1"/>
  <c r="P5" i="1"/>
  <c r="N12" i="1"/>
  <c r="O12" i="1"/>
  <c r="N15" i="1"/>
  <c r="O15" i="1"/>
  <c r="N9" i="1"/>
  <c r="O9" i="1"/>
  <c r="N8" i="1"/>
  <c r="O8" i="1"/>
  <c r="N13" i="1"/>
  <c r="O13" i="1"/>
  <c r="N5" i="1"/>
  <c r="O5" i="1"/>
  <c r="N14" i="1"/>
  <c r="O14" i="1"/>
  <c r="N11" i="1"/>
  <c r="O11" i="1"/>
  <c r="N16" i="1"/>
  <c r="O16" i="1"/>
  <c r="N6" i="1"/>
  <c r="O6" i="1"/>
  <c r="N7" i="1"/>
  <c r="O7" i="1"/>
  <c r="N10" i="1"/>
  <c r="O10" i="1"/>
  <c r="O4" i="1"/>
  <c r="N4" i="1"/>
  <c r="M12" i="1"/>
  <c r="M15" i="1"/>
  <c r="M9" i="1"/>
  <c r="M8" i="1"/>
  <c r="M13" i="1"/>
  <c r="M5" i="1"/>
  <c r="M14" i="1"/>
  <c r="M11" i="1"/>
  <c r="M16" i="1"/>
  <c r="M6" i="1"/>
  <c r="M7" i="1"/>
  <c r="M10" i="1"/>
  <c r="M4" i="1"/>
</calcChain>
</file>

<file path=xl/sharedStrings.xml><?xml version="1.0" encoding="utf-8"?>
<sst xmlns="http://schemas.openxmlformats.org/spreadsheetml/2006/main" count="29" uniqueCount="29">
  <si>
    <t>Timings Taken…</t>
  </si>
  <si>
    <t>Calculated Splits…</t>
  </si>
  <si>
    <t>Name</t>
  </si>
  <si>
    <t>Total Time</t>
  </si>
  <si>
    <t>Race Number</t>
  </si>
  <si>
    <t>Run 1 in</t>
  </si>
  <si>
    <t>Bike out</t>
  </si>
  <si>
    <t>Bike in</t>
  </si>
  <si>
    <t>Run 2 out</t>
  </si>
  <si>
    <t>Finish</t>
  </si>
  <si>
    <t>T1</t>
  </si>
  <si>
    <t>Bike</t>
  </si>
  <si>
    <t>T2</t>
  </si>
  <si>
    <t>Run 2</t>
  </si>
  <si>
    <t>John Bishop</t>
  </si>
  <si>
    <t>Ian Keeley</t>
  </si>
  <si>
    <t>Run 1</t>
  </si>
  <si>
    <t>Position</t>
  </si>
  <si>
    <t>Andy Bain</t>
  </si>
  <si>
    <t>Phil Nobes</t>
  </si>
  <si>
    <t>Simon Taylor</t>
  </si>
  <si>
    <t>Alexander Bishop</t>
  </si>
  <si>
    <t>Robert Storey</t>
  </si>
  <si>
    <t>Alison Craggs</t>
  </si>
  <si>
    <t>Tony Whitlock</t>
  </si>
  <si>
    <t>Jane Whitlock</t>
  </si>
  <si>
    <t>Mark Baker</t>
  </si>
  <si>
    <t>Graham Bridges</t>
  </si>
  <si>
    <t xml:space="preserve">Dafydd Warburton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</si>
</sst>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h]:mm:ss"/>
    <numFmt numFmtId="171" formatCode="h:mm:ss;@"/>
    <numFmt numFmtId="173" formatCode="[$-F400]h:mm:ss\ AM/PM"/>
  </numFmts>
  <fonts count="5" x14ac:knownFonts="1"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71" fontId="2" fillId="0" borderId="0" xfId="0" applyNumberFormat="1" applyFont="1" applyFill="1" applyBorder="1"/>
    <xf numFmtId="171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71" fontId="2" fillId="0" borderId="0" xfId="0" applyNumberFormat="1" applyFont="1" applyFill="1" applyAlignment="1">
      <alignment horizontal="center"/>
    </xf>
    <xf numFmtId="171" fontId="2" fillId="0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Fill="1" applyBorder="1" applyAlignment="1">
      <alignment horizontal="center"/>
    </xf>
    <xf numFmtId="171" fontId="2" fillId="0" borderId="1" xfId="0" applyNumberFormat="1" applyFont="1" applyFill="1" applyBorder="1"/>
    <xf numFmtId="0" fontId="2" fillId="0" borderId="2" xfId="0" applyFont="1" applyFill="1" applyBorder="1" applyAlignment="1">
      <alignment horizontal="center"/>
    </xf>
    <xf numFmtId="173" fontId="2" fillId="0" borderId="1" xfId="0" applyNumberFormat="1" applyFont="1" applyFill="1" applyBorder="1"/>
    <xf numFmtId="173" fontId="2" fillId="0" borderId="2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oxtri_bold" xfId="1"/>
  </cellStyles>
  <dxfs count="1">
    <dxf>
      <font>
        <condense val="0"/>
        <extend val="0"/>
        <color indexed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A18" sqref="A18"/>
    </sheetView>
  </sheetViews>
  <sheetFormatPr defaultRowHeight="12.75" x14ac:dyDescent="0.2"/>
  <cols>
    <col min="1" max="1" width="24.140625" style="11" bestFit="1" customWidth="1"/>
    <col min="2" max="2" width="9.7109375" style="3" customWidth="1"/>
    <col min="3" max="3" width="9.28515625" style="3" customWidth="1"/>
    <col min="4" max="4" width="9.7109375" style="3" customWidth="1"/>
    <col min="5" max="5" width="7.42578125" style="7" customWidth="1"/>
    <col min="6" max="6" width="10.28515625" style="3" customWidth="1"/>
    <col min="7" max="9" width="10.28515625" style="2" customWidth="1"/>
    <col min="10" max="10" width="10.28515625" style="15" customWidth="1"/>
    <col min="11" max="11" width="7.5703125" style="9" customWidth="1"/>
    <col min="12" max="16" width="10.140625" style="2" customWidth="1"/>
    <col min="17" max="16384" width="9.140625" style="2"/>
  </cols>
  <sheetData>
    <row r="1" spans="1:16" x14ac:dyDescent="0.2">
      <c r="G1" s="2" t="s">
        <v>0</v>
      </c>
      <c r="M1" s="2" t="s">
        <v>1</v>
      </c>
    </row>
    <row r="3" spans="1:16" s="6" customFormat="1" ht="25.5" x14ac:dyDescent="0.2">
      <c r="A3" s="12" t="s">
        <v>2</v>
      </c>
      <c r="B3" s="4" t="s">
        <v>17</v>
      </c>
      <c r="C3" s="4" t="s">
        <v>3</v>
      </c>
      <c r="D3" s="4" t="s">
        <v>4</v>
      </c>
      <c r="E3" s="8"/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  <c r="K3" s="10"/>
      <c r="L3" s="5" t="s">
        <v>16</v>
      </c>
      <c r="M3" s="5" t="s">
        <v>10</v>
      </c>
      <c r="N3" s="5" t="s">
        <v>11</v>
      </c>
      <c r="O3" s="5" t="s">
        <v>12</v>
      </c>
      <c r="P3" s="5" t="s">
        <v>13</v>
      </c>
    </row>
    <row r="4" spans="1:16" s="1" customFormat="1" x14ac:dyDescent="0.2">
      <c r="A4" s="14" t="s">
        <v>26</v>
      </c>
      <c r="B4" s="22">
        <v>1</v>
      </c>
      <c r="C4" s="18">
        <f t="shared" ref="C4:C16" si="0">SUM(J4)</f>
        <v>2.7997685185185184E-2</v>
      </c>
      <c r="D4" s="13">
        <v>986</v>
      </c>
      <c r="E4" s="19"/>
      <c r="F4" s="20">
        <v>9.8263888888888897E-3</v>
      </c>
      <c r="G4" s="20">
        <v>1.0706018518518517E-2</v>
      </c>
      <c r="H4" s="20">
        <v>2.2499999999999996E-2</v>
      </c>
      <c r="I4" s="20">
        <v>2.3136574074074077E-2</v>
      </c>
      <c r="J4" s="17">
        <v>2.7997685185185184E-2</v>
      </c>
      <c r="K4" s="21"/>
      <c r="L4" s="20">
        <f t="shared" ref="L4:L16" si="1">IF(F4=0,"",F4)</f>
        <v>9.8263888888888897E-3</v>
      </c>
      <c r="M4" s="20">
        <f t="shared" ref="M4:M16" si="2">IF(G4=0,"",G4-F4)</f>
        <v>8.7962962962962778E-4</v>
      </c>
      <c r="N4" s="20">
        <f t="shared" ref="N4:N16" si="3">IF(OR(H4=0,G4=0),"",H4-G4)</f>
        <v>1.1793981481481478E-2</v>
      </c>
      <c r="O4" s="20">
        <f t="shared" ref="O4:O16" si="4">IF(OR(I4=0,H4=0),"",I4-H4)</f>
        <v>6.3657407407408106E-4</v>
      </c>
      <c r="P4" s="20">
        <f t="shared" ref="P4:P16" si="5">IF(OR(J4=0,I4=0),"",J4-I4)</f>
        <v>4.8611111111111077E-3</v>
      </c>
    </row>
    <row r="5" spans="1:16" s="1" customFormat="1" x14ac:dyDescent="0.2">
      <c r="A5" s="14" t="s">
        <v>28</v>
      </c>
      <c r="B5" s="13">
        <v>2</v>
      </c>
      <c r="C5" s="18">
        <f t="shared" si="0"/>
        <v>2.9305555555555557E-2</v>
      </c>
      <c r="D5" s="13">
        <v>987</v>
      </c>
      <c r="E5" s="19"/>
      <c r="F5" s="20">
        <v>1.0219907407407408E-2</v>
      </c>
      <c r="G5" s="20">
        <v>1.0833333333333334E-2</v>
      </c>
      <c r="H5" s="20">
        <v>2.3715277777777776E-2</v>
      </c>
      <c r="I5" s="20">
        <v>2.4039351851851853E-2</v>
      </c>
      <c r="J5" s="17">
        <v>2.9305555555555557E-2</v>
      </c>
      <c r="K5" s="21"/>
      <c r="L5" s="20">
        <f t="shared" si="1"/>
        <v>1.0219907407407408E-2</v>
      </c>
      <c r="M5" s="20">
        <f t="shared" si="2"/>
        <v>6.1342592592592525E-4</v>
      </c>
      <c r="N5" s="20">
        <f t="shared" si="3"/>
        <v>1.2881944444444442E-2</v>
      </c>
      <c r="O5" s="20">
        <f t="shared" si="4"/>
        <v>3.2407407407407732E-4</v>
      </c>
      <c r="P5" s="20">
        <f t="shared" si="5"/>
        <v>5.2662037037037035E-3</v>
      </c>
    </row>
    <row r="6" spans="1:16" x14ac:dyDescent="0.2">
      <c r="A6" s="14" t="s">
        <v>22</v>
      </c>
      <c r="B6" s="13">
        <v>3</v>
      </c>
      <c r="C6" s="18">
        <f t="shared" si="0"/>
        <v>2.9456018518518517E-2</v>
      </c>
      <c r="D6" s="13">
        <v>981</v>
      </c>
      <c r="E6" s="19"/>
      <c r="F6" s="20">
        <v>9.9884259259259266E-3</v>
      </c>
      <c r="G6" s="20">
        <v>1.0717592592592593E-2</v>
      </c>
      <c r="H6" s="20">
        <v>2.3703703703703703E-2</v>
      </c>
      <c r="I6" s="20">
        <v>2.4004629629629629E-2</v>
      </c>
      <c r="J6" s="17">
        <v>2.9456018518518517E-2</v>
      </c>
      <c r="K6" s="21"/>
      <c r="L6" s="20">
        <f t="shared" si="1"/>
        <v>9.9884259259259266E-3</v>
      </c>
      <c r="M6" s="20">
        <f t="shared" si="2"/>
        <v>7.2916666666666616E-4</v>
      </c>
      <c r="N6" s="20">
        <f t="shared" si="3"/>
        <v>1.298611111111111E-2</v>
      </c>
      <c r="O6" s="20">
        <f t="shared" si="4"/>
        <v>3.0092592592592671E-4</v>
      </c>
      <c r="P6" s="20">
        <f t="shared" si="5"/>
        <v>5.4513888888888876E-3</v>
      </c>
    </row>
    <row r="7" spans="1:16" s="1" customFormat="1" x14ac:dyDescent="0.2">
      <c r="A7" s="14" t="s">
        <v>27</v>
      </c>
      <c r="B7" s="13">
        <v>4</v>
      </c>
      <c r="C7" s="18">
        <f t="shared" si="0"/>
        <v>3.1493055555555559E-2</v>
      </c>
      <c r="D7" s="13">
        <v>976</v>
      </c>
      <c r="E7" s="19"/>
      <c r="F7" s="20">
        <v>1.1469907407407408E-2</v>
      </c>
      <c r="G7" s="20">
        <v>1.2094907407407408E-2</v>
      </c>
      <c r="H7" s="20">
        <v>2.449074074074074E-2</v>
      </c>
      <c r="I7" s="20">
        <v>2.5127314814814811E-2</v>
      </c>
      <c r="J7" s="17">
        <v>3.1493055555555559E-2</v>
      </c>
      <c r="K7" s="21"/>
      <c r="L7" s="20">
        <f t="shared" si="1"/>
        <v>1.1469907407407408E-2</v>
      </c>
      <c r="M7" s="20">
        <f t="shared" si="2"/>
        <v>6.2500000000000056E-4</v>
      </c>
      <c r="N7" s="20">
        <f t="shared" si="3"/>
        <v>1.2395833333333332E-2</v>
      </c>
      <c r="O7" s="20">
        <f t="shared" si="4"/>
        <v>6.3657407407407066E-4</v>
      </c>
      <c r="P7" s="20">
        <f t="shared" si="5"/>
        <v>6.3657407407407482E-3</v>
      </c>
    </row>
    <row r="8" spans="1:16" x14ac:dyDescent="0.2">
      <c r="A8" s="14" t="s">
        <v>24</v>
      </c>
      <c r="B8" s="13">
        <v>5</v>
      </c>
      <c r="C8" s="18">
        <f t="shared" si="0"/>
        <v>3.4618055555555555E-2</v>
      </c>
      <c r="D8" s="13">
        <v>984</v>
      </c>
      <c r="E8" s="19"/>
      <c r="F8" s="20">
        <v>1.2499999999999999E-2</v>
      </c>
      <c r="G8" s="20">
        <v>1.3391203703703704E-2</v>
      </c>
      <c r="H8" s="20">
        <v>2.7372685185185184E-2</v>
      </c>
      <c r="I8" s="20">
        <v>2.8055555555555556E-2</v>
      </c>
      <c r="J8" s="17">
        <v>3.4618055555555555E-2</v>
      </c>
      <c r="K8" s="21"/>
      <c r="L8" s="20">
        <f t="shared" si="1"/>
        <v>1.2499999999999999E-2</v>
      </c>
      <c r="M8" s="20">
        <f t="shared" si="2"/>
        <v>8.9120370370370482E-4</v>
      </c>
      <c r="N8" s="20">
        <f t="shared" si="3"/>
        <v>1.398148148148148E-2</v>
      </c>
      <c r="O8" s="20">
        <f t="shared" si="4"/>
        <v>6.8287037037037188E-4</v>
      </c>
      <c r="P8" s="20">
        <f t="shared" si="5"/>
        <v>6.5624999999999989E-3</v>
      </c>
    </row>
    <row r="9" spans="1:16" x14ac:dyDescent="0.2">
      <c r="A9" s="14" t="s">
        <v>18</v>
      </c>
      <c r="B9" s="13">
        <v>6</v>
      </c>
      <c r="C9" s="18">
        <f t="shared" si="0"/>
        <v>3.6099537037037034E-2</v>
      </c>
      <c r="D9" s="13">
        <v>975</v>
      </c>
      <c r="E9" s="19"/>
      <c r="F9" s="20">
        <v>1.4143518518518519E-2</v>
      </c>
      <c r="G9" s="20">
        <v>1.4976851851851852E-2</v>
      </c>
      <c r="H9" s="20">
        <v>2.7476851851851853E-2</v>
      </c>
      <c r="I9" s="20">
        <v>2.8344907407407412E-2</v>
      </c>
      <c r="J9" s="17">
        <v>3.6099537037037034E-2</v>
      </c>
      <c r="K9" s="21"/>
      <c r="L9" s="20">
        <f t="shared" si="1"/>
        <v>1.4143518518518519E-2</v>
      </c>
      <c r="M9" s="20">
        <f t="shared" si="2"/>
        <v>8.333333333333335E-4</v>
      </c>
      <c r="N9" s="20">
        <f t="shared" si="3"/>
        <v>1.2500000000000001E-2</v>
      </c>
      <c r="O9" s="20">
        <f t="shared" si="4"/>
        <v>8.6805555555555941E-4</v>
      </c>
      <c r="P9" s="20">
        <f t="shared" si="5"/>
        <v>7.7546296296296217E-3</v>
      </c>
    </row>
    <row r="10" spans="1:16" x14ac:dyDescent="0.2">
      <c r="A10" s="14" t="s">
        <v>21</v>
      </c>
      <c r="B10" s="13">
        <v>7</v>
      </c>
      <c r="C10" s="18">
        <f t="shared" si="0"/>
        <v>3.7164351851851851E-2</v>
      </c>
      <c r="D10" s="13">
        <v>980</v>
      </c>
      <c r="E10" s="19"/>
      <c r="F10" s="20">
        <v>1.3680555555555555E-2</v>
      </c>
      <c r="G10" s="20">
        <v>1.4733796296296295E-2</v>
      </c>
      <c r="H10" s="20">
        <v>2.8692129629629633E-2</v>
      </c>
      <c r="I10" s="20">
        <v>2.9629629629629627E-2</v>
      </c>
      <c r="J10" s="17">
        <v>3.7164351851851851E-2</v>
      </c>
      <c r="K10" s="21"/>
      <c r="L10" s="20">
        <f t="shared" si="1"/>
        <v>1.3680555555555555E-2</v>
      </c>
      <c r="M10" s="20">
        <f t="shared" si="2"/>
        <v>1.05324074074074E-3</v>
      </c>
      <c r="N10" s="20">
        <f t="shared" si="3"/>
        <v>1.3958333333333338E-2</v>
      </c>
      <c r="O10" s="20">
        <f t="shared" si="4"/>
        <v>9.3749999999999389E-4</v>
      </c>
      <c r="P10" s="20">
        <f t="shared" si="5"/>
        <v>7.5347222222222239E-3</v>
      </c>
    </row>
    <row r="11" spans="1:16" s="1" customFormat="1" x14ac:dyDescent="0.2">
      <c r="A11" s="14" t="s">
        <v>14</v>
      </c>
      <c r="B11" s="13">
        <v>8</v>
      </c>
      <c r="C11" s="18">
        <f t="shared" si="0"/>
        <v>3.7187499999999998E-2</v>
      </c>
      <c r="D11" s="13">
        <v>979</v>
      </c>
      <c r="E11" s="19"/>
      <c r="F11" s="20">
        <v>1.4201388888888888E-2</v>
      </c>
      <c r="G11" s="20">
        <v>1.5277777777777777E-2</v>
      </c>
      <c r="H11" s="20">
        <v>2.9085648148148149E-2</v>
      </c>
      <c r="I11" s="20">
        <v>3.0000000000000002E-2</v>
      </c>
      <c r="J11" s="17">
        <v>3.7187499999999998E-2</v>
      </c>
      <c r="K11" s="21"/>
      <c r="L11" s="20">
        <f t="shared" si="1"/>
        <v>1.4201388888888888E-2</v>
      </c>
      <c r="M11" s="20">
        <f t="shared" si="2"/>
        <v>1.0763888888888889E-3</v>
      </c>
      <c r="N11" s="20">
        <f t="shared" si="3"/>
        <v>1.3807870370370371E-2</v>
      </c>
      <c r="O11" s="20">
        <f t="shared" si="4"/>
        <v>9.1435185185185369E-4</v>
      </c>
      <c r="P11" s="20">
        <f t="shared" si="5"/>
        <v>7.187499999999996E-3</v>
      </c>
    </row>
    <row r="12" spans="1:16" x14ac:dyDescent="0.2">
      <c r="A12" s="14" t="s">
        <v>19</v>
      </c>
      <c r="B12" s="13">
        <v>9</v>
      </c>
      <c r="C12" s="18">
        <f t="shared" si="0"/>
        <v>3.7893518518518521E-2</v>
      </c>
      <c r="D12" s="13">
        <v>977</v>
      </c>
      <c r="E12" s="19"/>
      <c r="F12" s="20">
        <v>1.5266203703703705E-2</v>
      </c>
      <c r="G12" s="20">
        <v>1.6203703703703703E-2</v>
      </c>
      <c r="H12" s="20">
        <v>2.8773148148148145E-2</v>
      </c>
      <c r="I12" s="20">
        <v>2.989583333333333E-2</v>
      </c>
      <c r="J12" s="17">
        <v>3.7893518518518521E-2</v>
      </c>
      <c r="K12" s="21"/>
      <c r="L12" s="20">
        <f t="shared" si="1"/>
        <v>1.5266203703703705E-2</v>
      </c>
      <c r="M12" s="20">
        <f t="shared" si="2"/>
        <v>9.3749999999999736E-4</v>
      </c>
      <c r="N12" s="20">
        <f t="shared" si="3"/>
        <v>1.2569444444444442E-2</v>
      </c>
      <c r="O12" s="20">
        <f t="shared" si="4"/>
        <v>1.1226851851851849E-3</v>
      </c>
      <c r="P12" s="20">
        <f t="shared" si="5"/>
        <v>7.997685185185191E-3</v>
      </c>
    </row>
    <row r="13" spans="1:16" x14ac:dyDescent="0.2">
      <c r="A13" s="14" t="s">
        <v>25</v>
      </c>
      <c r="B13" s="22">
        <v>10</v>
      </c>
      <c r="C13" s="18">
        <f t="shared" si="0"/>
        <v>3.8726851851851853E-2</v>
      </c>
      <c r="D13" s="13">
        <v>985</v>
      </c>
      <c r="E13" s="19"/>
      <c r="F13" s="20">
        <v>1.4814814814814814E-2</v>
      </c>
      <c r="G13" s="20">
        <v>1.6064814814814813E-2</v>
      </c>
      <c r="H13" s="20">
        <v>3.0740740740740739E-2</v>
      </c>
      <c r="I13" s="20">
        <v>3.1435185185185184E-2</v>
      </c>
      <c r="J13" s="17">
        <v>3.8726851851851853E-2</v>
      </c>
      <c r="K13" s="21"/>
      <c r="L13" s="20">
        <f t="shared" si="1"/>
        <v>1.4814814814814814E-2</v>
      </c>
      <c r="M13" s="20">
        <f t="shared" si="2"/>
        <v>1.2499999999999994E-3</v>
      </c>
      <c r="N13" s="20">
        <f t="shared" si="3"/>
        <v>1.4675925925925926E-2</v>
      </c>
      <c r="O13" s="20">
        <f t="shared" si="4"/>
        <v>6.9444444444444545E-4</v>
      </c>
      <c r="P13" s="20">
        <f t="shared" si="5"/>
        <v>7.2916666666666685E-3</v>
      </c>
    </row>
    <row r="14" spans="1:16" x14ac:dyDescent="0.2">
      <c r="A14" s="14" t="s">
        <v>20</v>
      </c>
      <c r="B14" s="13">
        <v>11</v>
      </c>
      <c r="C14" s="18">
        <f t="shared" si="0"/>
        <v>3.8912037037037037E-2</v>
      </c>
      <c r="D14" s="13">
        <v>978</v>
      </c>
      <c r="E14" s="19"/>
      <c r="F14" s="20">
        <v>1.5324074074074073E-2</v>
      </c>
      <c r="G14" s="20">
        <v>1.6724537037037034E-2</v>
      </c>
      <c r="H14" s="20">
        <v>2.9618055555555554E-2</v>
      </c>
      <c r="I14" s="20">
        <v>3.1018518518518515E-2</v>
      </c>
      <c r="J14" s="17">
        <v>3.8912037037037037E-2</v>
      </c>
      <c r="K14" s="21"/>
      <c r="L14" s="20">
        <f t="shared" si="1"/>
        <v>1.5324074074074073E-2</v>
      </c>
      <c r="M14" s="20">
        <f t="shared" si="2"/>
        <v>1.400462962962961E-3</v>
      </c>
      <c r="N14" s="20">
        <f t="shared" si="3"/>
        <v>1.2893518518518519E-2</v>
      </c>
      <c r="O14" s="20">
        <f t="shared" si="4"/>
        <v>1.400462962962961E-3</v>
      </c>
      <c r="P14" s="20">
        <f t="shared" si="5"/>
        <v>7.8935185185185219E-3</v>
      </c>
    </row>
    <row r="15" spans="1:16" x14ac:dyDescent="0.2">
      <c r="A15" s="14" t="s">
        <v>15</v>
      </c>
      <c r="B15" s="13">
        <v>12</v>
      </c>
      <c r="C15" s="18">
        <f t="shared" si="0"/>
        <v>3.9421296296296295E-2</v>
      </c>
      <c r="D15" s="13">
        <v>983</v>
      </c>
      <c r="E15" s="19"/>
      <c r="F15" s="20">
        <v>1.5740740740740743E-2</v>
      </c>
      <c r="G15" s="20">
        <v>1.6898148148148148E-2</v>
      </c>
      <c r="H15" s="20">
        <v>3.0289351851851855E-2</v>
      </c>
      <c r="I15" s="20">
        <v>3.1168981481481482E-2</v>
      </c>
      <c r="J15" s="17">
        <v>3.9421296296296295E-2</v>
      </c>
      <c r="K15" s="21"/>
      <c r="L15" s="20">
        <f t="shared" si="1"/>
        <v>1.5740740740740743E-2</v>
      </c>
      <c r="M15" s="20">
        <f t="shared" si="2"/>
        <v>1.1574074074074056E-3</v>
      </c>
      <c r="N15" s="20">
        <f t="shared" si="3"/>
        <v>1.3391203703703707E-2</v>
      </c>
      <c r="O15" s="20">
        <f t="shared" si="4"/>
        <v>8.7962962962962604E-4</v>
      </c>
      <c r="P15" s="20">
        <f t="shared" si="5"/>
        <v>8.252314814814813E-3</v>
      </c>
    </row>
    <row r="16" spans="1:16" x14ac:dyDescent="0.2">
      <c r="A16" s="14" t="s">
        <v>23</v>
      </c>
      <c r="B16" s="13">
        <v>13</v>
      </c>
      <c r="C16" s="18">
        <f t="shared" si="0"/>
        <v>4.4907407407407403E-2</v>
      </c>
      <c r="D16" s="13">
        <v>982</v>
      </c>
      <c r="E16" s="19"/>
      <c r="F16" s="20">
        <v>1.4722222222222222E-2</v>
      </c>
      <c r="G16" s="20">
        <v>1.556712962962963E-2</v>
      </c>
      <c r="H16" s="20">
        <v>3.5520833333333328E-2</v>
      </c>
      <c r="I16" s="20">
        <v>3.6099537037037034E-2</v>
      </c>
      <c r="J16" s="17">
        <v>4.4907407407407403E-2</v>
      </c>
      <c r="K16" s="21"/>
      <c r="L16" s="20">
        <f t="shared" si="1"/>
        <v>1.4722222222222222E-2</v>
      </c>
      <c r="M16" s="20">
        <f t="shared" si="2"/>
        <v>8.449074074074088E-4</v>
      </c>
      <c r="N16" s="20">
        <f t="shared" si="3"/>
        <v>1.9953703703703696E-2</v>
      </c>
      <c r="O16" s="20">
        <f t="shared" si="4"/>
        <v>5.7870370370370627E-4</v>
      </c>
      <c r="P16" s="20">
        <f t="shared" si="5"/>
        <v>8.8078703703703687E-3</v>
      </c>
    </row>
  </sheetData>
  <sheetProtection selectLockedCells="1" selectUnlockedCells="1"/>
  <autoFilter ref="A3:P16">
    <sortState ref="A4:S16">
      <sortCondition ref="C3:C16"/>
    </sortState>
  </autoFilter>
  <phoneticPr fontId="4" type="noConversion"/>
  <conditionalFormatting sqref="A4:P16">
    <cfRule type="expression" dxfId="0" priority="6" stopIfTrue="1">
      <formula>"$D$4=""F"""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BigTed</dc:creator>
  <cp:lastModifiedBy>Graham Bridges</cp:lastModifiedBy>
  <cp:lastPrinted>2017-08-11T18:22:07Z</cp:lastPrinted>
  <dcterms:created xsi:type="dcterms:W3CDTF">2012-03-17T19:17:31Z</dcterms:created>
  <dcterms:modified xsi:type="dcterms:W3CDTF">2017-08-13T06:57:01Z</dcterms:modified>
  <cp:contentStatus/>
</cp:coreProperties>
</file>